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95" tabRatio="715"/>
  </bookViews>
  <sheets>
    <sheet name="BAKLİYAT, PİRİNÇ, ÇELTİK" sheetId="42" r:id="rId1"/>
  </sheets>
  <calcPr calcId="144525"/>
</workbook>
</file>

<file path=xl/calcChain.xml><?xml version="1.0" encoding="utf-8"?>
<calcChain xmlns="http://schemas.openxmlformats.org/spreadsheetml/2006/main">
  <c r="F21" i="42" l="1"/>
  <c r="L11" i="42" l="1"/>
  <c r="C12" i="42"/>
  <c r="D12" i="42"/>
  <c r="E12" i="42"/>
  <c r="F12" i="42"/>
  <c r="H12" i="42"/>
  <c r="I12" i="42"/>
  <c r="J12" i="42"/>
  <c r="B12" i="42"/>
  <c r="D31" i="42" l="1"/>
  <c r="D34" i="42" s="1"/>
  <c r="G10" i="42" l="1"/>
  <c r="L10" i="42" s="1"/>
  <c r="K9" i="42"/>
  <c r="L9" i="42"/>
  <c r="G8" i="42"/>
  <c r="L8" i="42" s="1"/>
  <c r="G7" i="42"/>
  <c r="K6" i="42"/>
  <c r="G6" i="42"/>
  <c r="L6" i="42" s="1"/>
  <c r="K12" i="42" l="1"/>
  <c r="L7" i="42"/>
  <c r="L12" i="42" s="1"/>
  <c r="G12" i="42"/>
</calcChain>
</file>

<file path=xl/sharedStrings.xml><?xml version="1.0" encoding="utf-8"?>
<sst xmlns="http://schemas.openxmlformats.org/spreadsheetml/2006/main" count="64" uniqueCount="51">
  <si>
    <t>ÜRÜN KODU</t>
  </si>
  <si>
    <t>TOPLAM</t>
  </si>
  <si>
    <t>MERSİN</t>
  </si>
  <si>
    <t>BALIKESİR</t>
  </si>
  <si>
    <t>EDİRNE</t>
  </si>
  <si>
    <t>ISIN</t>
  </si>
  <si>
    <t>SATIŞ ŞEKLİ</t>
  </si>
  <si>
    <t>LİSANSLI DEPO</t>
  </si>
  <si>
    <t>HASAT YILI</t>
  </si>
  <si>
    <t>BAŞMÜDÜRLÜK/ŞUBE MÜDÜRLÜĞÜ</t>
  </si>
  <si>
    <t>SATIŞA AÇILAK PİRİNÇ STOK MİKTARI (TON)</t>
  </si>
  <si>
    <t>2019  YILI MAHSULÜ</t>
  </si>
  <si>
    <t>2019 YILI TOPLAM</t>
  </si>
  <si>
    <t>2020 YILI MAHSULÜ</t>
  </si>
  <si>
    <t>2020 YILI TOPLAM</t>
  </si>
  <si>
    <t xml:space="preserve">GENEL TOPLAM </t>
  </si>
  <si>
    <t xml:space="preserve">MERSİN </t>
  </si>
  <si>
    <t xml:space="preserve">SİVAS </t>
  </si>
  <si>
    <t>BAŞMÜDÜRLÜK</t>
  </si>
  <si>
    <t>İPSALA TARIM</t>
  </si>
  <si>
    <t>TRXIPLC72010</t>
  </si>
  <si>
    <t>3555-2 COLOMBO CL</t>
  </si>
  <si>
    <t xml:space="preserve"> SATIŞA AÇILAN İTHAL KABUKLU KIRMIZI MERCİMEK STOKLARI (TON)</t>
  </si>
  <si>
    <t>BAKLİYAT İMALATÇILARINA YÖNELİK SATIŞ</t>
  </si>
  <si>
    <t>KODU</t>
  </si>
  <si>
    <t>MAHSUL YILI</t>
  </si>
  <si>
    <t>MİKTAR</t>
  </si>
  <si>
    <t>BAKLİYAT VE HUBUBAT TOPTAN TİCARETİ İLE UĞRAŞAN SEKTÖR PAYDAŞLARINA YÖNELİK SATIŞ</t>
  </si>
  <si>
    <t>TMO Elektronik Satış Platformu Üzerinden  Satılacaktır</t>
  </si>
  <si>
    <t>EK- 1</t>
  </si>
  <si>
    <t>ARJANTİN
LUNA
3657</t>
  </si>
  <si>
    <t>RUS 
OSMANCIK
3690</t>
  </si>
  <si>
    <t>URG.-ARJ.
BALDO
3673</t>
  </si>
  <si>
    <t>ARJ.
RONALDO
3658</t>
  </si>
  <si>
    <t>İTALYA
RONALDO
3686</t>
  </si>
  <si>
    <t>KONYA</t>
  </si>
  <si>
    <t>TRXIPLC02017</t>
  </si>
  <si>
    <t>3556 - 1  LUNA  CL</t>
  </si>
  <si>
    <t>TRXIPLC62011</t>
  </si>
  <si>
    <t>3555-1 COLOMBO CL</t>
  </si>
  <si>
    <t>TMO Elektronik Satış Platformu Üzerinden Satılacaktır</t>
  </si>
  <si>
    <t>YOZGAT (SORGUN)</t>
  </si>
  <si>
    <t>PERLA 3692</t>
  </si>
  <si>
    <t>POLATLI</t>
  </si>
  <si>
    <t>2018 YILI MAHSULÜ</t>
  </si>
  <si>
    <t>YUNANİSTAN
CAMMEO 
3684</t>
  </si>
  <si>
    <t>YUNANİSTAN
RONALDO
3685</t>
  </si>
  <si>
    <t>SATIŞA AÇILACAK ELÜS ÇELTİK STOK MİKTARI (KG)</t>
  </si>
  <si>
    <t>DEPO MİKTARI</t>
  </si>
  <si>
    <t>TRXIPLC32113</t>
  </si>
  <si>
    <t>3562-CAMMEO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</si>
</sst>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_-* #,##0.00\ _T_L_-;\-* #,##0.00\ _T_L_-;_-* &quot;-&quot;??\ _T_L_-;_-@_-"/>
    <numFmt numFmtId="165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9">
    <xf numFmtId="0" fontId="0" fillId="0" borderId="0"/>
    <xf numFmtId="43" fontId="13" fillId="0" borderId="0" applyFont="0" applyFill="0" applyBorder="0" applyAlignment="0" applyProtection="0"/>
    <xf numFmtId="0" fontId="14" fillId="0" borderId="0"/>
    <xf numFmtId="0" fontId="15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</cellStyleXfs>
  <cellXfs count="56">
    <xf numFmtId="0" fontId="0" fillId="0" borderId="0" xfId="0"/>
    <xf numFmtId="0" fontId="20" fillId="0" borderId="0" xfId="0" applyFont="1"/>
    <xf numFmtId="0" fontId="21" fillId="0" borderId="1" xfId="228" applyFont="1" applyFill="1" applyBorder="1" applyAlignment="1">
      <alignment horizontal="center"/>
    </xf>
    <xf numFmtId="0" fontId="22" fillId="0" borderId="1" xfId="228" applyFont="1" applyFill="1" applyBorder="1" applyAlignment="1">
      <alignment horizontal="center" vertical="center"/>
    </xf>
    <xf numFmtId="3" fontId="22" fillId="0" borderId="1" xfId="228" applyNumberFormat="1" applyFont="1" applyFill="1" applyBorder="1" applyAlignment="1">
      <alignment horizontal="center" vertical="center"/>
    </xf>
    <xf numFmtId="0" fontId="22" fillId="0" borderId="0" xfId="228" applyFont="1" applyFill="1"/>
    <xf numFmtId="0" fontId="22" fillId="0" borderId="1" xfId="228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right"/>
    </xf>
    <xf numFmtId="0" fontId="22" fillId="0" borderId="1" xfId="228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3" fontId="19" fillId="2" borderId="0" xfId="0" applyNumberFormat="1" applyFont="1" applyFill="1" applyBorder="1" applyAlignment="1">
      <alignment horizontal="right" vertical="center" wrapText="1"/>
    </xf>
    <xf numFmtId="165" fontId="20" fillId="2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165" fontId="20" fillId="2" borderId="0" xfId="0" applyNumberFormat="1" applyFont="1" applyFill="1"/>
    <xf numFmtId="3" fontId="20" fillId="2" borderId="0" xfId="0" applyNumberFormat="1" applyFont="1" applyFill="1"/>
    <xf numFmtId="0" fontId="21" fillId="0" borderId="1" xfId="0" applyFont="1" applyBorder="1" applyAlignment="1">
      <alignment horizontal="center" wrapText="1"/>
    </xf>
    <xf numFmtId="0" fontId="22" fillId="0" borderId="1" xfId="0" applyFont="1" applyFill="1" applyBorder="1" applyAlignment="1">
      <alignment horizontal="left" vertical="center" wrapText="1"/>
    </xf>
    <xf numFmtId="3" fontId="20" fillId="0" borderId="1" xfId="0" applyNumberFormat="1" applyFont="1" applyBorder="1"/>
    <xf numFmtId="3" fontId="21" fillId="0" borderId="1" xfId="0" applyNumberFormat="1" applyFont="1" applyBorder="1" applyAlignment="1">
      <alignment vertical="center"/>
    </xf>
    <xf numFmtId="0" fontId="21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3" fontId="20" fillId="0" borderId="1" xfId="0" applyNumberFormat="1" applyFont="1" applyFill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3" fontId="19" fillId="0" borderId="1" xfId="0" applyNumberFormat="1" applyFont="1" applyBorder="1"/>
    <xf numFmtId="0" fontId="19" fillId="0" borderId="0" xfId="0" applyFont="1" applyAlignment="1">
      <alignment horizontal="center" vertical="center"/>
    </xf>
    <xf numFmtId="3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vertical="center" textRotation="90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65" fontId="20" fillId="0" borderId="3" xfId="0" applyNumberFormat="1" applyFont="1" applyFill="1" applyBorder="1" applyAlignment="1">
      <alignment horizontal="center" vertical="center" wrapText="1"/>
    </xf>
    <xf numFmtId="165" fontId="20" fillId="0" borderId="4" xfId="0" applyNumberFormat="1" applyFont="1" applyFill="1" applyBorder="1" applyAlignment="1">
      <alignment horizontal="center" vertical="center" wrapText="1"/>
    </xf>
    <xf numFmtId="165" fontId="20" fillId="0" borderId="2" xfId="0" applyNumberFormat="1" applyFont="1" applyFill="1" applyBorder="1" applyAlignment="1">
      <alignment horizontal="center" vertical="center" wrapText="1"/>
    </xf>
    <xf numFmtId="0" fontId="22" fillId="0" borderId="3" xfId="228" applyFont="1" applyFill="1" applyBorder="1" applyAlignment="1">
      <alignment horizontal="center" vertical="center"/>
    </xf>
    <xf numFmtId="0" fontId="22" fillId="0" borderId="4" xfId="228" applyFont="1" applyFill="1" applyBorder="1" applyAlignment="1">
      <alignment horizontal="center" vertical="center"/>
    </xf>
    <xf numFmtId="0" fontId="22" fillId="0" borderId="2" xfId="228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2" fillId="0" borderId="1" xfId="228" applyFont="1" applyFill="1" applyBorder="1" applyAlignment="1">
      <alignment horizontal="center" vertical="center" wrapText="1"/>
    </xf>
    <xf numFmtId="0" fontId="16" fillId="0" borderId="1" xfId="228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228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29">
    <cellStyle name="Normal" xfId="0" builtinId="0"/>
    <cellStyle name="Normal 2" xfId="2"/>
    <cellStyle name="Normal 2 2" xfId="228"/>
    <cellStyle name="Normal 5" xfId="3"/>
    <cellStyle name="Virgül 10" xfId="38"/>
    <cellStyle name="Virgül 10 2" xfId="39"/>
    <cellStyle name="Virgül 2" xfId="1"/>
    <cellStyle name="Virgül 2 10" xfId="28"/>
    <cellStyle name="Virgül 2 10 2" xfId="123"/>
    <cellStyle name="Virgül 2 10 2 2" xfId="193"/>
    <cellStyle name="Virgül 2 10 3" xfId="183"/>
    <cellStyle name="Virgül 2 11" xfId="33"/>
    <cellStyle name="Virgül 2 11 2" xfId="124"/>
    <cellStyle name="Virgül 2 11 2 2" xfId="194"/>
    <cellStyle name="Virgül 2 11 3" xfId="188"/>
    <cellStyle name="Virgül 2 12" xfId="125"/>
    <cellStyle name="Virgül 2 12 2" xfId="195"/>
    <cellStyle name="Virgül 2 13" xfId="158"/>
    <cellStyle name="Virgül 2 2" xfId="4"/>
    <cellStyle name="Virgül 2 2 2" xfId="9"/>
    <cellStyle name="Virgül 2 2 2 2" xfId="40"/>
    <cellStyle name="Virgül 2 2 2 3" xfId="126"/>
    <cellStyle name="Virgül 2 2 2 3 2" xfId="196"/>
    <cellStyle name="Virgül 2 2 2 4" xfId="164"/>
    <cellStyle name="Virgül 2 2 3" xfId="14"/>
    <cellStyle name="Virgül 2 2 3 2" xfId="41"/>
    <cellStyle name="Virgül 2 2 3 3" xfId="127"/>
    <cellStyle name="Virgül 2 2 3 3 2" xfId="197"/>
    <cellStyle name="Virgül 2 2 3 4" xfId="169"/>
    <cellStyle name="Virgül 2 2 4" xfId="19"/>
    <cellStyle name="Virgül 2 2 4 2" xfId="128"/>
    <cellStyle name="Virgül 2 2 4 2 2" xfId="198"/>
    <cellStyle name="Virgül 2 2 4 3" xfId="174"/>
    <cellStyle name="Virgül 2 2 5" xfId="24"/>
    <cellStyle name="Virgül 2 2 5 2" xfId="129"/>
    <cellStyle name="Virgül 2 2 5 2 2" xfId="199"/>
    <cellStyle name="Virgül 2 2 5 3" xfId="179"/>
    <cellStyle name="Virgül 2 2 6" xfId="29"/>
    <cellStyle name="Virgül 2 2 6 2" xfId="130"/>
    <cellStyle name="Virgül 2 2 6 2 2" xfId="200"/>
    <cellStyle name="Virgül 2 2 6 3" xfId="184"/>
    <cellStyle name="Virgül 2 2 7" xfId="34"/>
    <cellStyle name="Virgül 2 2 7 2" xfId="131"/>
    <cellStyle name="Virgül 2 2 7 2 2" xfId="201"/>
    <cellStyle name="Virgül 2 2 7 3" xfId="189"/>
    <cellStyle name="Virgül 2 2 8" xfId="132"/>
    <cellStyle name="Virgül 2 2 8 2" xfId="202"/>
    <cellStyle name="Virgül 2 2 9" xfId="159"/>
    <cellStyle name="Virgül 2 3" xfId="5"/>
    <cellStyle name="Virgül 2 3 2" xfId="10"/>
    <cellStyle name="Virgül 2 3 2 2" xfId="133"/>
    <cellStyle name="Virgül 2 3 2 2 2" xfId="203"/>
    <cellStyle name="Virgül 2 3 2 3" xfId="165"/>
    <cellStyle name="Virgül 2 3 3" xfId="15"/>
    <cellStyle name="Virgül 2 3 3 2" xfId="134"/>
    <cellStyle name="Virgül 2 3 3 2 2" xfId="204"/>
    <cellStyle name="Virgül 2 3 3 3" xfId="170"/>
    <cellStyle name="Virgül 2 3 4" xfId="20"/>
    <cellStyle name="Virgül 2 3 4 2" xfId="135"/>
    <cellStyle name="Virgül 2 3 4 2 2" xfId="205"/>
    <cellStyle name="Virgül 2 3 4 3" xfId="175"/>
    <cellStyle name="Virgül 2 3 5" xfId="25"/>
    <cellStyle name="Virgül 2 3 5 2" xfId="136"/>
    <cellStyle name="Virgül 2 3 5 2 2" xfId="206"/>
    <cellStyle name="Virgül 2 3 5 3" xfId="180"/>
    <cellStyle name="Virgül 2 3 6" xfId="30"/>
    <cellStyle name="Virgül 2 3 6 2" xfId="137"/>
    <cellStyle name="Virgül 2 3 6 2 2" xfId="207"/>
    <cellStyle name="Virgül 2 3 6 3" xfId="185"/>
    <cellStyle name="Virgül 2 3 7" xfId="35"/>
    <cellStyle name="Virgül 2 3 7 2" xfId="138"/>
    <cellStyle name="Virgül 2 3 7 2 2" xfId="208"/>
    <cellStyle name="Virgül 2 3 7 3" xfId="190"/>
    <cellStyle name="Virgül 2 3 8" xfId="139"/>
    <cellStyle name="Virgül 2 3 8 2" xfId="209"/>
    <cellStyle name="Virgül 2 3 9" xfId="160"/>
    <cellStyle name="Virgül 2 4" xfId="6"/>
    <cellStyle name="Virgül 2 4 2" xfId="11"/>
    <cellStyle name="Virgül 2 4 2 2" xfId="42"/>
    <cellStyle name="Virgül 2 4 2 3" xfId="140"/>
    <cellStyle name="Virgül 2 4 2 3 2" xfId="210"/>
    <cellStyle name="Virgül 2 4 2 4" xfId="166"/>
    <cellStyle name="Virgül 2 4 3" xfId="16"/>
    <cellStyle name="Virgül 2 4 3 2" xfId="43"/>
    <cellStyle name="Virgül 2 4 3 3" xfId="141"/>
    <cellStyle name="Virgül 2 4 3 3 2" xfId="211"/>
    <cellStyle name="Virgül 2 4 3 4" xfId="171"/>
    <cellStyle name="Virgül 2 4 4" xfId="21"/>
    <cellStyle name="Virgül 2 4 4 2" xfId="142"/>
    <cellStyle name="Virgül 2 4 4 2 2" xfId="212"/>
    <cellStyle name="Virgül 2 4 4 3" xfId="176"/>
    <cellStyle name="Virgül 2 4 5" xfId="26"/>
    <cellStyle name="Virgül 2 4 5 2" xfId="143"/>
    <cellStyle name="Virgül 2 4 5 2 2" xfId="213"/>
    <cellStyle name="Virgül 2 4 5 3" xfId="181"/>
    <cellStyle name="Virgül 2 4 6" xfId="31"/>
    <cellStyle name="Virgül 2 4 6 2" xfId="144"/>
    <cellStyle name="Virgül 2 4 6 2 2" xfId="214"/>
    <cellStyle name="Virgül 2 4 6 3" xfId="186"/>
    <cellStyle name="Virgül 2 4 7" xfId="36"/>
    <cellStyle name="Virgül 2 4 7 2" xfId="145"/>
    <cellStyle name="Virgül 2 4 7 2 2" xfId="215"/>
    <cellStyle name="Virgül 2 4 7 3" xfId="191"/>
    <cellStyle name="Virgül 2 4 8" xfId="146"/>
    <cellStyle name="Virgül 2 4 8 2" xfId="216"/>
    <cellStyle name="Virgül 2 4 9" xfId="161"/>
    <cellStyle name="Virgül 2 5" xfId="7"/>
    <cellStyle name="Virgül 2 5 2" xfId="12"/>
    <cellStyle name="Virgül 2 5 2 2" xfId="44"/>
    <cellStyle name="Virgül 2 5 2 3" xfId="147"/>
    <cellStyle name="Virgül 2 5 2 3 2" xfId="217"/>
    <cellStyle name="Virgül 2 5 2 4" xfId="167"/>
    <cellStyle name="Virgül 2 5 3" xfId="17"/>
    <cellStyle name="Virgül 2 5 3 2" xfId="45"/>
    <cellStyle name="Virgül 2 5 3 3" xfId="148"/>
    <cellStyle name="Virgül 2 5 3 3 2" xfId="218"/>
    <cellStyle name="Virgül 2 5 3 4" xfId="172"/>
    <cellStyle name="Virgül 2 5 4" xfId="22"/>
    <cellStyle name="Virgül 2 5 4 2" xfId="149"/>
    <cellStyle name="Virgül 2 5 4 2 2" xfId="219"/>
    <cellStyle name="Virgül 2 5 4 3" xfId="177"/>
    <cellStyle name="Virgül 2 5 5" xfId="27"/>
    <cellStyle name="Virgül 2 5 5 2" xfId="150"/>
    <cellStyle name="Virgül 2 5 5 2 2" xfId="220"/>
    <cellStyle name="Virgül 2 5 5 3" xfId="182"/>
    <cellStyle name="Virgül 2 5 6" xfId="32"/>
    <cellStyle name="Virgül 2 5 6 2" xfId="151"/>
    <cellStyle name="Virgül 2 5 6 2 2" xfId="221"/>
    <cellStyle name="Virgül 2 5 6 3" xfId="187"/>
    <cellStyle name="Virgül 2 5 7" xfId="37"/>
    <cellStyle name="Virgül 2 5 7 2" xfId="152"/>
    <cellStyle name="Virgül 2 5 7 2 2" xfId="222"/>
    <cellStyle name="Virgül 2 5 7 3" xfId="192"/>
    <cellStyle name="Virgül 2 5 8" xfId="153"/>
    <cellStyle name="Virgül 2 5 8 2" xfId="223"/>
    <cellStyle name="Virgül 2 5 9" xfId="162"/>
    <cellStyle name="Virgül 2 6" xfId="8"/>
    <cellStyle name="Virgül 2 6 2" xfId="46"/>
    <cellStyle name="Virgül 2 6 3" xfId="154"/>
    <cellStyle name="Virgül 2 6 3 2" xfId="224"/>
    <cellStyle name="Virgül 2 6 4" xfId="163"/>
    <cellStyle name="Virgül 2 7" xfId="13"/>
    <cellStyle name="Virgül 2 7 2" xfId="47"/>
    <cellStyle name="Virgül 2 7 3" xfId="155"/>
    <cellStyle name="Virgül 2 7 3 2" xfId="225"/>
    <cellStyle name="Virgül 2 7 4" xfId="168"/>
    <cellStyle name="Virgül 2 8" xfId="18"/>
    <cellStyle name="Virgül 2 8 2" xfId="156"/>
    <cellStyle name="Virgül 2 8 2 2" xfId="226"/>
    <cellStyle name="Virgül 2 8 3" xfId="173"/>
    <cellStyle name="Virgül 2 9" xfId="23"/>
    <cellStyle name="Virgül 2 9 2" xfId="157"/>
    <cellStyle name="Virgül 2 9 2 2" xfId="227"/>
    <cellStyle name="Virgül 2 9 3" xfId="178"/>
    <cellStyle name="Virgül 3" xfId="48"/>
    <cellStyle name="Virgül 3 2" xfId="49"/>
    <cellStyle name="Virgül 3 2 2" xfId="50"/>
    <cellStyle name="Virgül 3 2 2 2" xfId="51"/>
    <cellStyle name="Virgül 3 2 3" xfId="52"/>
    <cellStyle name="Virgül 3 2 3 2" xfId="53"/>
    <cellStyle name="Virgül 3 2 4" xfId="54"/>
    <cellStyle name="Virgül 3 3" xfId="55"/>
    <cellStyle name="Virgül 3 3 2" xfId="56"/>
    <cellStyle name="Virgül 3 3 3" xfId="57"/>
    <cellStyle name="Virgül 3 4" xfId="58"/>
    <cellStyle name="Virgül 3 4 2" xfId="59"/>
    <cellStyle name="Virgül 3 4 2 2" xfId="60"/>
    <cellStyle name="Virgül 3 4 3" xfId="61"/>
    <cellStyle name="Virgül 3 4 3 2" xfId="62"/>
    <cellStyle name="Virgül 3 4 4" xfId="63"/>
    <cellStyle name="Virgül 3 5" xfId="64"/>
    <cellStyle name="Virgül 3 5 2" xfId="65"/>
    <cellStyle name="Virgül 3 5 2 2" xfId="66"/>
    <cellStyle name="Virgül 3 5 3" xfId="67"/>
    <cellStyle name="Virgül 3 5 3 2" xfId="68"/>
    <cellStyle name="Virgül 3 5 4" xfId="69"/>
    <cellStyle name="Virgül 3 6" xfId="70"/>
    <cellStyle name="Virgül 3 6 2" xfId="71"/>
    <cellStyle name="Virgül 3 7" xfId="72"/>
    <cellStyle name="Virgül 3 7 2" xfId="73"/>
    <cellStyle name="Virgül 4" xfId="74"/>
    <cellStyle name="Virgül 4 2" xfId="75"/>
    <cellStyle name="Virgül 4 2 2" xfId="76"/>
    <cellStyle name="Virgül 4 2 2 2" xfId="77"/>
    <cellStyle name="Virgül 4 2 3" xfId="78"/>
    <cellStyle name="Virgül 4 2 3 2" xfId="79"/>
    <cellStyle name="Virgül 4 2 4" xfId="80"/>
    <cellStyle name="Virgül 4 3" xfId="81"/>
    <cellStyle name="Virgül 4 3 2" xfId="82"/>
    <cellStyle name="Virgül 4 3 3" xfId="83"/>
    <cellStyle name="Virgül 4 4" xfId="84"/>
    <cellStyle name="Virgül 4 4 2" xfId="85"/>
    <cellStyle name="Virgül 4 4 2 2" xfId="86"/>
    <cellStyle name="Virgül 4 4 3" xfId="87"/>
    <cellStyle name="Virgül 4 4 3 2" xfId="88"/>
    <cellStyle name="Virgül 4 4 4" xfId="89"/>
    <cellStyle name="Virgül 4 5" xfId="90"/>
    <cellStyle name="Virgül 4 5 2" xfId="91"/>
    <cellStyle name="Virgül 4 5 2 2" xfId="92"/>
    <cellStyle name="Virgül 4 5 3" xfId="93"/>
    <cellStyle name="Virgül 4 5 3 2" xfId="94"/>
    <cellStyle name="Virgül 4 5 4" xfId="95"/>
    <cellStyle name="Virgül 4 6" xfId="96"/>
    <cellStyle name="Virgül 4 6 2" xfId="97"/>
    <cellStyle name="Virgül 4 7" xfId="98"/>
    <cellStyle name="Virgül 4 7 2" xfId="99"/>
    <cellStyle name="Virgül 5" xfId="100"/>
    <cellStyle name="Virgül 5 2" xfId="101"/>
    <cellStyle name="Virgül 5 2 2" xfId="102"/>
    <cellStyle name="Virgül 5 3" xfId="103"/>
    <cellStyle name="Virgül 5 3 2" xfId="104"/>
    <cellStyle name="Virgül 5 4" xfId="105"/>
    <cellStyle name="Virgül 6" xfId="106"/>
    <cellStyle name="Virgül 6 2" xfId="107"/>
    <cellStyle name="Virgül 6 3" xfId="108"/>
    <cellStyle name="Virgül 7" xfId="109"/>
    <cellStyle name="Virgül 7 2" xfId="110"/>
    <cellStyle name="Virgül 7 2 2" xfId="111"/>
    <cellStyle name="Virgül 7 3" xfId="112"/>
    <cellStyle name="Virgül 7 3 2" xfId="113"/>
    <cellStyle name="Virgül 7 4" xfId="11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</cellStyles>
  <dxfs count="0"/>
  <tableStyles count="0" defaultTableStyle="TableStyleMedium2" defaultPivotStyle="PivotStyleMedium9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Normal="100" workbookViewId="0">
      <selection activeCell="A21" sqref="A21:E21"/>
    </sheetView>
  </sheetViews>
  <sheetFormatPr defaultRowHeight="15.75" x14ac:dyDescent="0.25"/>
  <cols>
    <col min="1" max="1" width="25.42578125" style="1" customWidth="1"/>
    <col min="2" max="2" width="22.85546875" style="1" customWidth="1"/>
    <col min="3" max="3" width="17.28515625" style="1" customWidth="1"/>
    <col min="4" max="4" width="17" style="1" customWidth="1"/>
    <col min="5" max="5" width="23.7109375" style="1" customWidth="1"/>
    <col min="6" max="6" width="15.85546875" style="1" customWidth="1"/>
    <col min="7" max="7" width="14.85546875" style="1" customWidth="1"/>
    <col min="8" max="8" width="14.7109375" style="1" customWidth="1"/>
    <col min="9" max="9" width="15.85546875" style="1" customWidth="1"/>
    <col min="10" max="10" width="14.28515625" style="1" customWidth="1"/>
    <col min="11" max="11" width="15" style="1" customWidth="1"/>
    <col min="12" max="12" width="14" style="1" customWidth="1"/>
    <col min="13" max="14" width="13" style="1" customWidth="1"/>
    <col min="15" max="16384" width="9.140625" style="1"/>
  </cols>
  <sheetData>
    <row r="1" spans="1:13" x14ac:dyDescent="0.25">
      <c r="M1" s="7" t="s">
        <v>29</v>
      </c>
    </row>
    <row r="2" spans="1:13" s="12" customFormat="1" x14ac:dyDescent="0.25">
      <c r="A2" s="9"/>
      <c r="B2" s="9"/>
      <c r="C2" s="9"/>
      <c r="D2" s="9"/>
      <c r="E2" s="9"/>
      <c r="F2" s="10"/>
      <c r="G2" s="11"/>
      <c r="I2" s="13"/>
      <c r="J2" s="14"/>
    </row>
    <row r="3" spans="1:13" ht="20.25" x14ac:dyDescent="0.25">
      <c r="A3" s="44" t="s">
        <v>10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5.75" customHeight="1" x14ac:dyDescent="0.25">
      <c r="A4" s="51" t="s">
        <v>9</v>
      </c>
      <c r="B4" s="28" t="s">
        <v>44</v>
      </c>
      <c r="C4" s="48" t="s">
        <v>11</v>
      </c>
      <c r="D4" s="49"/>
      <c r="E4" s="49"/>
      <c r="F4" s="50"/>
      <c r="G4" s="46" t="s">
        <v>12</v>
      </c>
      <c r="H4" s="39" t="s">
        <v>13</v>
      </c>
      <c r="I4" s="39"/>
      <c r="J4" s="39"/>
      <c r="K4" s="42" t="s">
        <v>14</v>
      </c>
      <c r="L4" s="42" t="s">
        <v>15</v>
      </c>
      <c r="M4" s="42" t="s">
        <v>6</v>
      </c>
    </row>
    <row r="5" spans="1:13" ht="63" x14ac:dyDescent="0.25">
      <c r="A5" s="51"/>
      <c r="B5" s="25" t="s">
        <v>42</v>
      </c>
      <c r="C5" s="25" t="s">
        <v>30</v>
      </c>
      <c r="D5" s="25" t="s">
        <v>31</v>
      </c>
      <c r="E5" s="25" t="s">
        <v>32</v>
      </c>
      <c r="F5" s="15" t="s">
        <v>45</v>
      </c>
      <c r="G5" s="47"/>
      <c r="H5" s="25" t="s">
        <v>33</v>
      </c>
      <c r="I5" s="25" t="s">
        <v>46</v>
      </c>
      <c r="J5" s="26" t="s">
        <v>34</v>
      </c>
      <c r="K5" s="42"/>
      <c r="L5" s="42"/>
      <c r="M5" s="42"/>
    </row>
    <row r="6" spans="1:13" x14ac:dyDescent="0.25">
      <c r="A6" s="16" t="s">
        <v>16</v>
      </c>
      <c r="B6" s="25"/>
      <c r="C6" s="17">
        <v>24</v>
      </c>
      <c r="D6" s="17"/>
      <c r="E6" s="17"/>
      <c r="F6" s="17"/>
      <c r="G6" s="18">
        <f>SUM(C6:F6)</f>
        <v>24</v>
      </c>
      <c r="H6" s="17">
        <v>1000</v>
      </c>
      <c r="I6" s="17">
        <v>10</v>
      </c>
      <c r="J6" s="17">
        <v>1145</v>
      </c>
      <c r="K6" s="18">
        <f>SUM(H6:J6)</f>
        <v>2155</v>
      </c>
      <c r="L6" s="18">
        <f>B6+G6+K6</f>
        <v>2179</v>
      </c>
      <c r="M6" s="30" t="s">
        <v>40</v>
      </c>
    </row>
    <row r="7" spans="1:13" x14ac:dyDescent="0.25">
      <c r="A7" s="16" t="s">
        <v>17</v>
      </c>
      <c r="B7" s="17"/>
      <c r="C7" s="17"/>
      <c r="D7" s="17">
        <v>1613</v>
      </c>
      <c r="E7" s="17"/>
      <c r="F7" s="17"/>
      <c r="G7" s="18">
        <f t="shared" ref="G7:G10" si="0">SUM(C7:F7)</f>
        <v>1613</v>
      </c>
      <c r="H7" s="17"/>
      <c r="I7" s="17"/>
      <c r="J7" s="17"/>
      <c r="K7" s="18"/>
      <c r="L7" s="18">
        <f t="shared" ref="L7:L11" si="1">B7+G7+K7</f>
        <v>1613</v>
      </c>
      <c r="M7" s="30"/>
    </row>
    <row r="8" spans="1:13" x14ac:dyDescent="0.25">
      <c r="A8" s="16" t="s">
        <v>41</v>
      </c>
      <c r="B8" s="17"/>
      <c r="C8" s="17"/>
      <c r="D8" s="17"/>
      <c r="E8" s="17"/>
      <c r="F8" s="17">
        <v>185</v>
      </c>
      <c r="G8" s="18">
        <f t="shared" si="0"/>
        <v>185</v>
      </c>
      <c r="H8" s="17"/>
      <c r="I8" s="17"/>
      <c r="J8" s="17"/>
      <c r="K8" s="18"/>
      <c r="L8" s="18">
        <f t="shared" si="1"/>
        <v>185</v>
      </c>
      <c r="M8" s="30"/>
    </row>
    <row r="9" spans="1:13" x14ac:dyDescent="0.25">
      <c r="A9" s="16" t="s">
        <v>3</v>
      </c>
      <c r="B9" s="17"/>
      <c r="C9" s="17"/>
      <c r="D9" s="17"/>
      <c r="E9" s="17"/>
      <c r="F9" s="17"/>
      <c r="G9" s="18"/>
      <c r="H9" s="17"/>
      <c r="I9" s="17">
        <v>673</v>
      </c>
      <c r="J9" s="17"/>
      <c r="K9" s="18">
        <f t="shared" ref="K9" si="2">SUM(H9:J9)</f>
        <v>673</v>
      </c>
      <c r="L9" s="18">
        <f t="shared" si="1"/>
        <v>673</v>
      </c>
      <c r="M9" s="30"/>
    </row>
    <row r="10" spans="1:13" x14ac:dyDescent="0.25">
      <c r="A10" s="16" t="s">
        <v>35</v>
      </c>
      <c r="B10" s="17"/>
      <c r="C10" s="17"/>
      <c r="D10" s="17"/>
      <c r="E10" s="17">
        <v>350</v>
      </c>
      <c r="F10" s="17"/>
      <c r="G10" s="18">
        <f t="shared" si="0"/>
        <v>350</v>
      </c>
      <c r="H10" s="17"/>
      <c r="I10" s="17"/>
      <c r="J10" s="17"/>
      <c r="K10" s="18"/>
      <c r="L10" s="18">
        <f t="shared" si="1"/>
        <v>350</v>
      </c>
      <c r="M10" s="30"/>
    </row>
    <row r="11" spans="1:13" x14ac:dyDescent="0.25">
      <c r="A11" s="16" t="s">
        <v>43</v>
      </c>
      <c r="B11" s="17">
        <v>255</v>
      </c>
      <c r="C11" s="17"/>
      <c r="D11" s="17"/>
      <c r="E11" s="17"/>
      <c r="F11" s="17"/>
      <c r="G11" s="18"/>
      <c r="H11" s="17"/>
      <c r="I11" s="17"/>
      <c r="J11" s="17"/>
      <c r="K11" s="18"/>
      <c r="L11" s="18">
        <f t="shared" si="1"/>
        <v>255</v>
      </c>
      <c r="M11" s="30"/>
    </row>
    <row r="12" spans="1:13" x14ac:dyDescent="0.25">
      <c r="A12" s="19" t="s">
        <v>1</v>
      </c>
      <c r="B12" s="27">
        <f>SUM(B6:B11)</f>
        <v>255</v>
      </c>
      <c r="C12" s="27">
        <f t="shared" ref="C12:L12" si="3">SUM(C6:C11)</f>
        <v>24</v>
      </c>
      <c r="D12" s="27">
        <f t="shared" si="3"/>
        <v>1613</v>
      </c>
      <c r="E12" s="27">
        <f t="shared" si="3"/>
        <v>350</v>
      </c>
      <c r="F12" s="27">
        <f t="shared" si="3"/>
        <v>185</v>
      </c>
      <c r="G12" s="27">
        <f t="shared" si="3"/>
        <v>2172</v>
      </c>
      <c r="H12" s="27">
        <f t="shared" si="3"/>
        <v>1000</v>
      </c>
      <c r="I12" s="27">
        <f t="shared" si="3"/>
        <v>683</v>
      </c>
      <c r="J12" s="27">
        <f t="shared" si="3"/>
        <v>1145</v>
      </c>
      <c r="K12" s="27">
        <f t="shared" si="3"/>
        <v>2828</v>
      </c>
      <c r="L12" s="27">
        <f t="shared" si="3"/>
        <v>5255</v>
      </c>
      <c r="M12" s="30"/>
    </row>
    <row r="14" spans="1:13" ht="15.75" customHeight="1" x14ac:dyDescent="0.25"/>
    <row r="15" spans="1:13" x14ac:dyDescent="0.25">
      <c r="A15" s="31" t="s">
        <v>47</v>
      </c>
      <c r="B15" s="31"/>
      <c r="C15" s="31"/>
      <c r="D15" s="31"/>
      <c r="E15" s="31"/>
      <c r="F15" s="31"/>
      <c r="G15" s="31"/>
    </row>
    <row r="16" spans="1:13" ht="31.5" x14ac:dyDescent="0.25">
      <c r="A16" s="20" t="s">
        <v>18</v>
      </c>
      <c r="B16" s="20" t="s">
        <v>7</v>
      </c>
      <c r="C16" s="20" t="s">
        <v>5</v>
      </c>
      <c r="D16" s="20" t="s">
        <v>8</v>
      </c>
      <c r="E16" s="20" t="s">
        <v>0</v>
      </c>
      <c r="F16" s="20" t="s">
        <v>48</v>
      </c>
      <c r="G16" s="20" t="s">
        <v>6</v>
      </c>
    </row>
    <row r="17" spans="1:10" x14ac:dyDescent="0.25">
      <c r="A17" s="52" t="s">
        <v>4</v>
      </c>
      <c r="B17" s="52" t="s">
        <v>19</v>
      </c>
      <c r="C17" s="21" t="s">
        <v>36</v>
      </c>
      <c r="D17" s="32">
        <v>2020</v>
      </c>
      <c r="E17" s="22" t="s">
        <v>37</v>
      </c>
      <c r="F17" s="23">
        <v>1480580</v>
      </c>
      <c r="G17" s="33" t="s">
        <v>28</v>
      </c>
    </row>
    <row r="18" spans="1:10" x14ac:dyDescent="0.25">
      <c r="A18" s="53"/>
      <c r="B18" s="53"/>
      <c r="C18" s="21" t="s">
        <v>38</v>
      </c>
      <c r="D18" s="32"/>
      <c r="E18" s="22" t="s">
        <v>39</v>
      </c>
      <c r="F18" s="23">
        <v>159120</v>
      </c>
      <c r="G18" s="34"/>
    </row>
    <row r="19" spans="1:10" x14ac:dyDescent="0.25">
      <c r="A19" s="53"/>
      <c r="B19" s="53"/>
      <c r="C19" s="21" t="s">
        <v>20</v>
      </c>
      <c r="D19" s="32"/>
      <c r="E19" s="22" t="s">
        <v>21</v>
      </c>
      <c r="F19" s="23">
        <v>860300</v>
      </c>
      <c r="G19" s="34"/>
    </row>
    <row r="20" spans="1:10" x14ac:dyDescent="0.25">
      <c r="A20" s="54"/>
      <c r="B20" s="54"/>
      <c r="C20" s="21" t="s">
        <v>49</v>
      </c>
      <c r="D20" s="55">
        <v>2021</v>
      </c>
      <c r="E20" s="22" t="s">
        <v>50</v>
      </c>
      <c r="F20" s="23">
        <v>187920</v>
      </c>
      <c r="G20" s="34"/>
    </row>
    <row r="21" spans="1:10" x14ac:dyDescent="0.25">
      <c r="A21" s="42" t="s">
        <v>1</v>
      </c>
      <c r="B21" s="42"/>
      <c r="C21" s="42"/>
      <c r="D21" s="42"/>
      <c r="E21" s="42"/>
      <c r="F21" s="24">
        <f>SUM(F17:F20)</f>
        <v>2687920</v>
      </c>
      <c r="G21" s="35"/>
    </row>
    <row r="22" spans="1:10" s="12" customFormat="1" x14ac:dyDescent="0.25">
      <c r="A22" s="9"/>
      <c r="B22" s="9"/>
      <c r="C22" s="9"/>
      <c r="D22" s="9"/>
      <c r="E22" s="9"/>
      <c r="F22" s="10"/>
      <c r="G22" s="11"/>
      <c r="I22" s="13"/>
      <c r="J22" s="14"/>
    </row>
    <row r="24" spans="1:10" ht="40.5" customHeight="1" x14ac:dyDescent="0.25">
      <c r="A24" s="43" t="s">
        <v>22</v>
      </c>
      <c r="B24" s="43"/>
      <c r="C24" s="43"/>
      <c r="D24" s="43"/>
      <c r="E24" s="43"/>
    </row>
    <row r="25" spans="1:10" ht="27.75" customHeight="1" x14ac:dyDescent="0.25">
      <c r="A25" s="41" t="s">
        <v>23</v>
      </c>
      <c r="B25" s="41"/>
      <c r="C25" s="41"/>
      <c r="D25" s="41"/>
      <c r="E25" s="41"/>
    </row>
    <row r="26" spans="1:10" x14ac:dyDescent="0.25">
      <c r="A26" s="2" t="s">
        <v>18</v>
      </c>
      <c r="B26" s="2" t="s">
        <v>24</v>
      </c>
      <c r="C26" s="2" t="s">
        <v>25</v>
      </c>
      <c r="D26" s="2" t="s">
        <v>26</v>
      </c>
      <c r="E26" s="2" t="s">
        <v>6</v>
      </c>
    </row>
    <row r="27" spans="1:10" ht="47.25" customHeight="1" x14ac:dyDescent="0.25">
      <c r="A27" s="8" t="s">
        <v>2</v>
      </c>
      <c r="B27" s="3">
        <v>3291</v>
      </c>
      <c r="C27" s="8">
        <v>2020</v>
      </c>
      <c r="D27" s="4">
        <v>4000</v>
      </c>
      <c r="E27" s="6" t="s">
        <v>28</v>
      </c>
    </row>
    <row r="28" spans="1:10" x14ac:dyDescent="0.25">
      <c r="A28" s="5"/>
      <c r="B28" s="5"/>
      <c r="C28" s="5"/>
      <c r="D28" s="5"/>
      <c r="E28" s="5"/>
    </row>
    <row r="29" spans="1:10" ht="45" customHeight="1" x14ac:dyDescent="0.25">
      <c r="A29" s="41" t="s">
        <v>27</v>
      </c>
      <c r="B29" s="41"/>
      <c r="C29" s="41"/>
      <c r="D29" s="41"/>
      <c r="E29" s="41"/>
    </row>
    <row r="30" spans="1:10" x14ac:dyDescent="0.25">
      <c r="A30" s="2" t="s">
        <v>18</v>
      </c>
      <c r="B30" s="2" t="s">
        <v>24</v>
      </c>
      <c r="C30" s="2" t="s">
        <v>25</v>
      </c>
      <c r="D30" s="2" t="s">
        <v>26</v>
      </c>
      <c r="E30" s="2" t="s">
        <v>6</v>
      </c>
    </row>
    <row r="31" spans="1:10" ht="51.75" customHeight="1" x14ac:dyDescent="0.25">
      <c r="A31" s="36" t="s">
        <v>2</v>
      </c>
      <c r="B31" s="3">
        <v>3291</v>
      </c>
      <c r="C31" s="36">
        <v>2020</v>
      </c>
      <c r="D31" s="4">
        <f>2000-D32-D33</f>
        <v>1569</v>
      </c>
      <c r="E31" s="40" t="s">
        <v>28</v>
      </c>
    </row>
    <row r="32" spans="1:10" ht="51.75" customHeight="1" x14ac:dyDescent="0.25">
      <c r="A32" s="37"/>
      <c r="B32" s="8">
        <v>3292</v>
      </c>
      <c r="C32" s="37"/>
      <c r="D32" s="4">
        <v>115</v>
      </c>
      <c r="E32" s="40"/>
    </row>
    <row r="33" spans="1:5" ht="51.75" customHeight="1" x14ac:dyDescent="0.25">
      <c r="A33" s="38"/>
      <c r="B33" s="8">
        <v>3293</v>
      </c>
      <c r="C33" s="38"/>
      <c r="D33" s="4">
        <v>316</v>
      </c>
      <c r="E33" s="40"/>
    </row>
    <row r="34" spans="1:5" x14ac:dyDescent="0.25">
      <c r="A34" s="39" t="s">
        <v>1</v>
      </c>
      <c r="B34" s="39"/>
      <c r="C34" s="39"/>
      <c r="D34" s="29">
        <f>D31+D32+D33</f>
        <v>2000</v>
      </c>
      <c r="E34" s="40"/>
    </row>
  </sheetData>
  <mergeCells count="22">
    <mergeCell ref="A24:E24"/>
    <mergeCell ref="A25:E25"/>
    <mergeCell ref="M4:M5"/>
    <mergeCell ref="A3:M3"/>
    <mergeCell ref="G4:G5"/>
    <mergeCell ref="K4:K5"/>
    <mergeCell ref="L4:L5"/>
    <mergeCell ref="C4:F4"/>
    <mergeCell ref="H4:J4"/>
    <mergeCell ref="A4:A5"/>
    <mergeCell ref="A17:A20"/>
    <mergeCell ref="B17:B20"/>
    <mergeCell ref="A31:A33"/>
    <mergeCell ref="C31:C33"/>
    <mergeCell ref="A34:C34"/>
    <mergeCell ref="E31:E34"/>
    <mergeCell ref="A29:E29"/>
    <mergeCell ref="M6:M12"/>
    <mergeCell ref="A15:G15"/>
    <mergeCell ref="D17:D19"/>
    <mergeCell ref="G17:G21"/>
    <mergeCell ref="A21:E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BAKLİYAT, PİRİNÇ, ÇELTİK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2022-04-01T12:55:07Z</dcterms:modified>
</cp:coreProperties>
</file>