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4720" windowHeight="11820"/>
  </bookViews>
  <sheets>
    <sheet name="TRB SMSN ORD GRSN (2)" sheetId="1" r:id="rId1"/>
  </sheets>
  <definedNames>
    <definedName name="_xlnm.Print_Area" localSheetId="0">'TRB SMSN ORD GRSN (2)'!$B$1:$F$36</definedName>
  </definedNames>
  <calcPr calcId="144525"/>
</workbook>
</file>

<file path=xl/calcChain.xml><?xml version="1.0" encoding="utf-8"?>
<calcChain xmlns="http://schemas.openxmlformats.org/spreadsheetml/2006/main">
  <c r="F17" i="1" l="1"/>
  <c r="F18" i="1" s="1"/>
  <c r="F24" i="1"/>
  <c r="F32" i="1"/>
  <c r="F34" i="1" l="1"/>
  <c r="F27" i="1"/>
  <c r="F21" i="1"/>
  <c r="F13" i="1"/>
  <c r="F11" i="1"/>
  <c r="F7" i="1"/>
  <c r="F5" i="1"/>
  <c r="F28" i="1" l="1"/>
  <c r="F35" i="1"/>
  <c r="F14" i="1"/>
  <c r="F36" i="1" l="1"/>
</calcChain>
</file>

<file path=xl/sharedStrings.xml><?xml version="1.0" encoding="utf-8"?>
<sst xmlns="http://schemas.openxmlformats.org/spreadsheetml/2006/main" count="30" uniqueCount="30">
  <si>
    <t>Şube Adı</t>
  </si>
  <si>
    <t>Ürün Kodu</t>
  </si>
  <si>
    <t>Depo Adı</t>
  </si>
  <si>
    <t>Depo No</t>
  </si>
  <si>
    <t>Ürün Miktarı (kg)</t>
  </si>
  <si>
    <t>TRABZON</t>
  </si>
  <si>
    <t>Arsin-Çelebi Deposu</t>
  </si>
  <si>
    <t>Arsin-Politek</t>
  </si>
  <si>
    <t xml:space="preserve">Beşikdüzü-Reysaş (Ateşler) </t>
  </si>
  <si>
    <t>Ortahisar-Asya Otomotiv</t>
  </si>
  <si>
    <t xml:space="preserve">Şeker Fabrikası </t>
  </si>
  <si>
    <t>ÇARŞAMBA ŞEKER TOPLAM</t>
  </si>
  <si>
    <t>SAMSUN ŞUBE TOPLAM</t>
  </si>
  <si>
    <t>ORDU</t>
  </si>
  <si>
    <t>Ordu-Otes</t>
  </si>
  <si>
    <t>ORDU MERKEZ TOPLAM</t>
  </si>
  <si>
    <t>Ünye-Reysaş</t>
  </si>
  <si>
    <t>ÜNYE TOPLAM</t>
  </si>
  <si>
    <t>Fatsa-Nuryak</t>
  </si>
  <si>
    <t>ORDU ŞUBE TOPLAM</t>
  </si>
  <si>
    <t>GİRESUN</t>
  </si>
  <si>
    <t>Tirebolu-Reysaş</t>
  </si>
  <si>
    <t>TİREBOLU TOPLAM</t>
  </si>
  <si>
    <t>GİRESUN LİSANSLI DEPO TOPLAM</t>
  </si>
  <si>
    <t>GİRESUN ŞUBE TOPLAM</t>
  </si>
  <si>
    <t>GENEL TOPLAM</t>
  </si>
  <si>
    <t>2022 YILI KABUKLU FINDIK AYLIK SATIŞ TABLOSU</t>
  </si>
  <si>
    <t>FATSA TOPLAM</t>
  </si>
  <si>
    <t xml:space="preserve">Giresun Lisanslı Depo </t>
  </si>
  <si>
    <t>SAMSUN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</si>
</sst>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Arial Tur"/>
      <charset val="162"/>
    </font>
    <font>
      <sz val="12"/>
      <color indexed="63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indexed="63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/>
    <xf numFmtId="3" fontId="6" fillId="0" borderId="8" xfId="0" applyNumberFormat="1" applyFont="1" applyFill="1" applyBorder="1"/>
    <xf numFmtId="0" fontId="6" fillId="0" borderId="11" xfId="0" applyFont="1" applyFill="1" applyBorder="1"/>
    <xf numFmtId="3" fontId="6" fillId="0" borderId="12" xfId="0" applyNumberFormat="1" applyFont="1" applyFill="1" applyBorder="1"/>
    <xf numFmtId="3" fontId="3" fillId="0" borderId="12" xfId="0" applyNumberFormat="1" applyFont="1" applyFill="1" applyBorder="1"/>
    <xf numFmtId="0" fontId="5" fillId="0" borderId="11" xfId="1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5" fillId="0" borderId="11" xfId="1" applyFont="1" applyFill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vertical="center" wrapText="1"/>
    </xf>
    <xf numFmtId="3" fontId="3" fillId="0" borderId="18" xfId="0" applyNumberFormat="1" applyFont="1" applyFill="1" applyBorder="1" applyAlignment="1">
      <alignment vertical="center"/>
    </xf>
    <xf numFmtId="0" fontId="0" fillId="0" borderId="0" xfId="0" applyBorder="1"/>
    <xf numFmtId="0" fontId="5" fillId="0" borderId="13" xfId="1" applyFont="1" applyFill="1" applyBorder="1" applyAlignment="1">
      <alignment vertical="center" wrapText="1"/>
    </xf>
    <xf numFmtId="0" fontId="6" fillId="0" borderId="14" xfId="0" applyFont="1" applyFill="1" applyBorder="1"/>
    <xf numFmtId="3" fontId="6" fillId="0" borderId="14" xfId="0" applyNumberFormat="1" applyFont="1" applyFill="1" applyBorder="1"/>
    <xf numFmtId="3" fontId="3" fillId="0" borderId="11" xfId="0" applyNumberFormat="1" applyFont="1" applyFill="1" applyBorder="1"/>
    <xf numFmtId="3" fontId="6" fillId="0" borderId="11" xfId="0" applyNumberFormat="1" applyFont="1" applyFill="1" applyBorder="1"/>
    <xf numFmtId="3" fontId="3" fillId="0" borderId="17" xfId="0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7" fillId="0" borderId="11" xfId="1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/>
    <xf numFmtId="164" fontId="9" fillId="0" borderId="17" xfId="1" applyNumberFormat="1" applyFont="1" applyFill="1" applyBorder="1" applyAlignment="1">
      <alignment vertical="center" wrapText="1"/>
    </xf>
    <xf numFmtId="3" fontId="8" fillId="0" borderId="11" xfId="0" applyNumberFormat="1" applyFont="1" applyFill="1" applyBorder="1"/>
    <xf numFmtId="164" fontId="9" fillId="0" borderId="17" xfId="1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/>
    <xf numFmtId="0" fontId="0" fillId="0" borderId="0" xfId="0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164" fontId="9" fillId="0" borderId="21" xfId="1" applyNumberFormat="1" applyFont="1" applyFill="1" applyBorder="1" applyAlignment="1">
      <alignment horizontal="center" vertical="center" wrapText="1"/>
    </xf>
    <xf numFmtId="164" fontId="9" fillId="0" borderId="22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164" fontId="9" fillId="0" borderId="17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tabSelected="1" view="pageBreakPreview" topLeftCell="A4" zoomScale="160" zoomScaleNormal="130" zoomScaleSheetLayoutView="160" workbookViewId="0">
      <selection activeCell="J36" sqref="J36"/>
    </sheetView>
  </sheetViews>
  <sheetFormatPr defaultRowHeight="15" x14ac:dyDescent="0.25"/>
  <cols>
    <col min="2" max="2" width="12.42578125" customWidth="1"/>
    <col min="3" max="3" width="13" customWidth="1"/>
    <col min="4" max="4" width="31.85546875" customWidth="1"/>
    <col min="5" max="5" width="20.42578125" style="31" customWidth="1"/>
    <col min="6" max="6" width="21.140625" customWidth="1"/>
  </cols>
  <sheetData>
    <row r="1" spans="2:6" ht="25.5" customHeight="1" thickBot="1" x14ac:dyDescent="0.35">
      <c r="B1" s="63" t="s">
        <v>26</v>
      </c>
      <c r="C1" s="64"/>
      <c r="D1" s="64"/>
      <c r="E1" s="64"/>
      <c r="F1" s="65"/>
    </row>
    <row r="2" spans="2:6" ht="36" customHeight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6" ht="15.75" x14ac:dyDescent="0.25">
      <c r="B3" s="66" t="s">
        <v>5</v>
      </c>
      <c r="C3" s="69">
        <v>7120</v>
      </c>
      <c r="D3" s="72" t="s">
        <v>6</v>
      </c>
      <c r="E3" s="4">
        <v>7311001</v>
      </c>
      <c r="F3" s="5">
        <v>1210000</v>
      </c>
    </row>
    <row r="4" spans="2:6" ht="15.75" x14ac:dyDescent="0.25">
      <c r="B4" s="67"/>
      <c r="C4" s="70"/>
      <c r="D4" s="51"/>
      <c r="E4" s="6">
        <v>7311004</v>
      </c>
      <c r="F4" s="7">
        <v>690000</v>
      </c>
    </row>
    <row r="5" spans="2:6" ht="15.75" x14ac:dyDescent="0.25">
      <c r="B5" s="67"/>
      <c r="C5" s="70"/>
      <c r="D5" s="39"/>
      <c r="E5" s="39"/>
      <c r="F5" s="8">
        <f>SUM(F3:F4)</f>
        <v>1900000</v>
      </c>
    </row>
    <row r="6" spans="2:6" ht="15.75" x14ac:dyDescent="0.25">
      <c r="B6" s="67"/>
      <c r="C6" s="70"/>
      <c r="D6" s="33" t="s">
        <v>7</v>
      </c>
      <c r="E6" s="9">
        <v>7321003</v>
      </c>
      <c r="F6" s="7">
        <v>660000</v>
      </c>
    </row>
    <row r="7" spans="2:6" ht="15.75" x14ac:dyDescent="0.25">
      <c r="B7" s="67"/>
      <c r="C7" s="70"/>
      <c r="D7" s="39"/>
      <c r="E7" s="39"/>
      <c r="F7" s="8">
        <f>SUM(F6:F6)</f>
        <v>660000</v>
      </c>
    </row>
    <row r="8" spans="2:6" ht="15.75" x14ac:dyDescent="0.25">
      <c r="B8" s="67"/>
      <c r="C8" s="70"/>
      <c r="D8" s="53" t="s">
        <v>8</v>
      </c>
      <c r="E8" s="9">
        <v>7331001</v>
      </c>
      <c r="F8" s="7">
        <v>900000</v>
      </c>
    </row>
    <row r="9" spans="2:6" ht="15.75" x14ac:dyDescent="0.25">
      <c r="B9" s="67"/>
      <c r="C9" s="70"/>
      <c r="D9" s="43"/>
      <c r="E9" s="9">
        <v>7331003</v>
      </c>
      <c r="F9" s="7">
        <v>230000</v>
      </c>
    </row>
    <row r="10" spans="2:6" ht="15.75" x14ac:dyDescent="0.25">
      <c r="B10" s="67"/>
      <c r="C10" s="70"/>
      <c r="D10" s="44"/>
      <c r="E10" s="10">
        <v>7331004</v>
      </c>
      <c r="F10" s="7">
        <v>810000</v>
      </c>
    </row>
    <row r="11" spans="2:6" ht="15.75" x14ac:dyDescent="0.25">
      <c r="B11" s="67"/>
      <c r="C11" s="70"/>
      <c r="D11" s="39"/>
      <c r="E11" s="39"/>
      <c r="F11" s="8">
        <f>SUM(F8:F10)</f>
        <v>1940000</v>
      </c>
    </row>
    <row r="12" spans="2:6" ht="15.75" x14ac:dyDescent="0.25">
      <c r="B12" s="67"/>
      <c r="C12" s="70"/>
      <c r="D12" s="32" t="s">
        <v>9</v>
      </c>
      <c r="E12" s="11">
        <v>7361001</v>
      </c>
      <c r="F12" s="7">
        <v>500000</v>
      </c>
    </row>
    <row r="13" spans="2:6" ht="15.75" x14ac:dyDescent="0.25">
      <c r="B13" s="67"/>
      <c r="C13" s="70"/>
      <c r="D13" s="39"/>
      <c r="E13" s="39"/>
      <c r="F13" s="8">
        <f>SUM(F12:F12)</f>
        <v>500000</v>
      </c>
    </row>
    <row r="14" spans="2:6" ht="16.5" thickBot="1" x14ac:dyDescent="0.3">
      <c r="B14" s="68"/>
      <c r="C14" s="71"/>
      <c r="D14" s="12"/>
      <c r="E14" s="13"/>
      <c r="F14" s="14">
        <f>F5+F7+F11+F13</f>
        <v>5000000</v>
      </c>
    </row>
    <row r="15" spans="2:6" s="15" customFormat="1" ht="18.75" customHeight="1" x14ac:dyDescent="0.25">
      <c r="B15" s="46" t="s">
        <v>29</v>
      </c>
      <c r="C15" s="59">
        <v>7120</v>
      </c>
      <c r="D15" s="61" t="s">
        <v>10</v>
      </c>
      <c r="E15" s="17">
        <v>7302001</v>
      </c>
      <c r="F15" s="18">
        <v>1500000</v>
      </c>
    </row>
    <row r="16" spans="2:6" ht="15" customHeight="1" x14ac:dyDescent="0.25">
      <c r="B16" s="46"/>
      <c r="C16" s="60"/>
      <c r="D16" s="62"/>
      <c r="E16" s="17">
        <v>7302002</v>
      </c>
      <c r="F16" s="18">
        <v>1500000</v>
      </c>
    </row>
    <row r="17" spans="2:6" ht="15" customHeight="1" x14ac:dyDescent="0.25">
      <c r="B17" s="46"/>
      <c r="C17" s="55" t="s">
        <v>11</v>
      </c>
      <c r="D17" s="56"/>
      <c r="E17" s="56"/>
      <c r="F17" s="19">
        <f>SUM(F15:F16)</f>
        <v>3000000</v>
      </c>
    </row>
    <row r="18" spans="2:6" ht="17.25" customHeight="1" thickBot="1" x14ac:dyDescent="0.3">
      <c r="B18" s="47"/>
      <c r="C18" s="57" t="s">
        <v>12</v>
      </c>
      <c r="D18" s="58"/>
      <c r="E18" s="13"/>
      <c r="F18" s="21">
        <f>F17</f>
        <v>3000000</v>
      </c>
    </row>
    <row r="19" spans="2:6" ht="15.75" customHeight="1" x14ac:dyDescent="0.25">
      <c r="B19" s="45" t="s">
        <v>13</v>
      </c>
      <c r="C19" s="48">
        <v>7120</v>
      </c>
      <c r="D19" s="54" t="s">
        <v>14</v>
      </c>
      <c r="E19" s="22">
        <v>7301001</v>
      </c>
      <c r="F19" s="23">
        <v>950000</v>
      </c>
    </row>
    <row r="20" spans="2:6" ht="15.75" customHeight="1" x14ac:dyDescent="0.25">
      <c r="B20" s="46"/>
      <c r="C20" s="49"/>
      <c r="D20" s="49"/>
      <c r="E20" s="11">
        <v>7301002</v>
      </c>
      <c r="F20" s="24">
        <v>50000</v>
      </c>
    </row>
    <row r="21" spans="2:6" ht="15" customHeight="1" x14ac:dyDescent="0.25">
      <c r="B21" s="46"/>
      <c r="C21" s="50" t="s">
        <v>15</v>
      </c>
      <c r="D21" s="50"/>
      <c r="E21" s="50"/>
      <c r="F21" s="25">
        <f>SUM(F19:F20)</f>
        <v>1000000</v>
      </c>
    </row>
    <row r="22" spans="2:6" ht="18" customHeight="1" x14ac:dyDescent="0.25">
      <c r="B22" s="46"/>
      <c r="C22" s="53">
        <v>7120</v>
      </c>
      <c r="D22" s="53" t="s">
        <v>16</v>
      </c>
      <c r="E22" s="6">
        <v>7311012</v>
      </c>
      <c r="F22" s="20">
        <v>1000000</v>
      </c>
    </row>
    <row r="23" spans="2:6" ht="18" customHeight="1" x14ac:dyDescent="0.25">
      <c r="B23" s="46"/>
      <c r="C23" s="43"/>
      <c r="D23" s="43"/>
      <c r="E23" s="6">
        <v>7311015</v>
      </c>
      <c r="F23" s="20">
        <v>1000000</v>
      </c>
    </row>
    <row r="24" spans="2:6" ht="15" customHeight="1" x14ac:dyDescent="0.25">
      <c r="B24" s="46"/>
      <c r="C24" s="39" t="s">
        <v>17</v>
      </c>
      <c r="D24" s="39"/>
      <c r="E24" s="39"/>
      <c r="F24" s="19">
        <f>SUM(F22:F23)</f>
        <v>2000000</v>
      </c>
    </row>
    <row r="25" spans="2:6" ht="15" customHeight="1" x14ac:dyDescent="0.25">
      <c r="B25" s="46"/>
      <c r="C25" s="51">
        <v>7120</v>
      </c>
      <c r="D25" s="53" t="s">
        <v>18</v>
      </c>
      <c r="E25" s="6">
        <v>7321001</v>
      </c>
      <c r="F25" s="20">
        <v>500000</v>
      </c>
    </row>
    <row r="26" spans="2:6" ht="15" customHeight="1" x14ac:dyDescent="0.25">
      <c r="B26" s="46"/>
      <c r="C26" s="51"/>
      <c r="D26" s="44"/>
      <c r="E26" s="6">
        <v>7321002</v>
      </c>
      <c r="F26" s="20">
        <v>500000</v>
      </c>
    </row>
    <row r="27" spans="2:6" ht="15" customHeight="1" x14ac:dyDescent="0.25">
      <c r="B27" s="46"/>
      <c r="C27" s="39" t="s">
        <v>27</v>
      </c>
      <c r="D27" s="39"/>
      <c r="E27" s="39"/>
      <c r="F27" s="26">
        <f>F25+F26</f>
        <v>1000000</v>
      </c>
    </row>
    <row r="28" spans="2:6" ht="18" customHeight="1" thickBot="1" x14ac:dyDescent="0.3">
      <c r="B28" s="47"/>
      <c r="C28" s="52" t="s">
        <v>19</v>
      </c>
      <c r="D28" s="52"/>
      <c r="E28" s="27"/>
      <c r="F28" s="21">
        <f>F21+F24+F27</f>
        <v>4000000</v>
      </c>
    </row>
    <row r="29" spans="2:6" ht="15" customHeight="1" x14ac:dyDescent="0.25">
      <c r="B29" s="37" t="s">
        <v>20</v>
      </c>
      <c r="C29" s="42">
        <v>7110</v>
      </c>
      <c r="D29" s="42" t="s">
        <v>21</v>
      </c>
      <c r="E29" s="6">
        <v>7321008</v>
      </c>
      <c r="F29" s="28">
        <v>690000</v>
      </c>
    </row>
    <row r="30" spans="2:6" ht="15" customHeight="1" x14ac:dyDescent="0.25">
      <c r="B30" s="37"/>
      <c r="C30" s="43"/>
      <c r="D30" s="43"/>
      <c r="E30" s="6">
        <v>7321005</v>
      </c>
      <c r="F30" s="28">
        <v>1050000</v>
      </c>
    </row>
    <row r="31" spans="2:6" ht="15" customHeight="1" x14ac:dyDescent="0.25">
      <c r="B31" s="37"/>
      <c r="C31" s="44"/>
      <c r="D31" s="44"/>
      <c r="E31" s="6">
        <v>7321007</v>
      </c>
      <c r="F31" s="28">
        <v>360000</v>
      </c>
    </row>
    <row r="32" spans="2:6" ht="15" customHeight="1" x14ac:dyDescent="0.25">
      <c r="B32" s="37"/>
      <c r="C32" s="39" t="s">
        <v>22</v>
      </c>
      <c r="D32" s="39"/>
      <c r="E32" s="39"/>
      <c r="F32" s="19">
        <f>SUM(F29:F31)</f>
        <v>2100000</v>
      </c>
    </row>
    <row r="33" spans="2:6" ht="30" customHeight="1" x14ac:dyDescent="0.25">
      <c r="B33" s="37"/>
      <c r="C33" s="32">
        <v>7110</v>
      </c>
      <c r="D33" s="16" t="s">
        <v>28</v>
      </c>
      <c r="E33" s="9">
        <v>8131006</v>
      </c>
      <c r="F33" s="20">
        <v>1000000</v>
      </c>
    </row>
    <row r="34" spans="2:6" ht="15" customHeight="1" x14ac:dyDescent="0.25">
      <c r="B34" s="37"/>
      <c r="C34" s="39" t="s">
        <v>23</v>
      </c>
      <c r="D34" s="39"/>
      <c r="E34" s="39"/>
      <c r="F34" s="19">
        <f>SUM(F33:F33)</f>
        <v>1000000</v>
      </c>
    </row>
    <row r="35" spans="2:6" ht="19.5" customHeight="1" thickBot="1" x14ac:dyDescent="0.3">
      <c r="B35" s="38"/>
      <c r="C35" s="40" t="s">
        <v>24</v>
      </c>
      <c r="D35" s="41"/>
      <c r="E35" s="29"/>
      <c r="F35" s="21">
        <f>F32+F34</f>
        <v>3100000</v>
      </c>
    </row>
    <row r="36" spans="2:6" ht="27" thickBot="1" x14ac:dyDescent="0.45">
      <c r="B36" s="34" t="s">
        <v>25</v>
      </c>
      <c r="C36" s="35"/>
      <c r="D36" s="35"/>
      <c r="E36" s="36"/>
      <c r="F36" s="30">
        <f>F35+F18+F14+F28</f>
        <v>15100000</v>
      </c>
    </row>
  </sheetData>
  <mergeCells count="32">
    <mergeCell ref="B1:F1"/>
    <mergeCell ref="B3:B14"/>
    <mergeCell ref="C3:C14"/>
    <mergeCell ref="D3:D4"/>
    <mergeCell ref="D5:E5"/>
    <mergeCell ref="D7:E7"/>
    <mergeCell ref="D8:D10"/>
    <mergeCell ref="D11:E11"/>
    <mergeCell ref="D13:E13"/>
    <mergeCell ref="B15:B18"/>
    <mergeCell ref="C17:E17"/>
    <mergeCell ref="C18:D18"/>
    <mergeCell ref="C15:C16"/>
    <mergeCell ref="D15:D16"/>
    <mergeCell ref="B19:B28"/>
    <mergeCell ref="C19:C20"/>
    <mergeCell ref="C21:E21"/>
    <mergeCell ref="C24:E24"/>
    <mergeCell ref="C25:C26"/>
    <mergeCell ref="C27:E27"/>
    <mergeCell ref="C28:D28"/>
    <mergeCell ref="C22:C23"/>
    <mergeCell ref="D22:D23"/>
    <mergeCell ref="D25:D26"/>
    <mergeCell ref="D19:D20"/>
    <mergeCell ref="B36:E36"/>
    <mergeCell ref="B29:B35"/>
    <mergeCell ref="C32:E32"/>
    <mergeCell ref="C34:E34"/>
    <mergeCell ref="C35:D35"/>
    <mergeCell ref="C29:C31"/>
    <mergeCell ref="D29:D3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TRB SMSN ORD GRSN (2)</vt:lpstr>
      <vt:lpstr>'TRB SMSN ORD GRSN (2)'!Yazdırma_Alanı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Acar</dc:creator>
  <cp:lastModifiedBy>Ayşe Güler</cp:lastModifiedBy>
  <cp:lastPrinted>2022-03-04T07:50:13Z</cp:lastPrinted>
  <dcterms:created xsi:type="dcterms:W3CDTF">2022-02-14T14:49:07Z</dcterms:created>
  <dcterms:modified xsi:type="dcterms:W3CDTF">2022-03-04T08:04:07Z</dcterms:modified>
</cp:coreProperties>
</file>